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Pricing Verifications\"/>
    </mc:Choice>
  </mc:AlternateContent>
  <xr:revisionPtr revIDLastSave="0" documentId="13_ncr:1_{195F99C1-4114-4A89-9F17-ECC11890198D}" xr6:coauthVersionLast="46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BD 3,1 Nelspruit" sheetId="1" r:id="rId1"/>
    <sheet name="SBD 3,1 Polokwane" sheetId="2" r:id="rId2"/>
    <sheet name="SBD 3,1 Thohoyandou" sheetId="7" r:id="rId3"/>
    <sheet name="SBD 3,1 Tools" sheetId="3" r:id="rId4"/>
    <sheet name="GRAND TOTAL" sheetId="4" r:id="rId5"/>
  </sheets>
  <definedNames>
    <definedName name="_xlnm.Print_Area" localSheetId="4">'GRAND TOTAL'!$A$1:$C$23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H15" i="2" s="1"/>
  <c r="I15" i="2" s="1"/>
  <c r="J15" i="2" s="1"/>
  <c r="E15" i="3"/>
  <c r="G15" i="3" s="1"/>
  <c r="F15" i="7"/>
  <c r="H15" i="7" s="1"/>
  <c r="F14" i="7"/>
  <c r="H14" i="7" s="1"/>
  <c r="F13" i="7"/>
  <c r="H13" i="7" s="1"/>
  <c r="F12" i="7"/>
  <c r="H12" i="7" s="1"/>
  <c r="E16" i="3"/>
  <c r="G16" i="3" s="1"/>
  <c r="F17" i="2"/>
  <c r="H17" i="2" s="1"/>
  <c r="F16" i="2"/>
  <c r="H16" i="2" s="1"/>
  <c r="F14" i="2"/>
  <c r="H14" i="2" s="1"/>
  <c r="F13" i="2"/>
  <c r="H13" i="2" s="1"/>
  <c r="E14" i="3"/>
  <c r="G14" i="3" s="1"/>
  <c r="H15" i="3" l="1"/>
  <c r="I15" i="3" s="1"/>
  <c r="I15" i="7"/>
  <c r="J15" i="7" s="1"/>
  <c r="I12" i="7"/>
  <c r="J12" i="7" s="1"/>
  <c r="I14" i="7"/>
  <c r="J14" i="7" s="1"/>
  <c r="I13" i="7"/>
  <c r="J13" i="7" s="1"/>
  <c r="H16" i="3"/>
  <c r="I16" i="3" s="1"/>
  <c r="I14" i="2"/>
  <c r="J14" i="2" s="1"/>
  <c r="I16" i="2"/>
  <c r="J16" i="2" s="1"/>
  <c r="I13" i="2"/>
  <c r="J13" i="2" s="1"/>
  <c r="I17" i="2"/>
  <c r="J17" i="2" s="1"/>
  <c r="H14" i="3"/>
  <c r="I14" i="3" s="1"/>
  <c r="I17" i="3" l="1"/>
  <c r="J16" i="7"/>
  <c r="J18" i="2"/>
  <c r="I19" i="3" l="1"/>
  <c r="I21" i="3" s="1"/>
  <c r="I23" i="3" s="1"/>
  <c r="I25" i="3" s="1"/>
  <c r="J18" i="7"/>
  <c r="J20" i="7" s="1"/>
  <c r="J22" i="7" s="1"/>
  <c r="J24" i="7" s="1"/>
  <c r="J20" i="2"/>
  <c r="J22" i="2" s="1"/>
  <c r="J24" i="2" s="1"/>
  <c r="J26" i="2" s="1"/>
  <c r="J27" i="2" s="1"/>
  <c r="B14" i="4" s="1"/>
  <c r="I26" i="3" l="1"/>
  <c r="J25" i="7"/>
  <c r="B15" i="4" s="1"/>
  <c r="F13" i="1"/>
  <c r="F14" i="1"/>
  <c r="F15" i="1"/>
  <c r="F16" i="1"/>
  <c r="H13" i="1" l="1"/>
  <c r="H14" i="1"/>
  <c r="H15" i="1"/>
  <c r="H16" i="1"/>
  <c r="F12" i="1"/>
  <c r="H12" i="1" s="1"/>
  <c r="I14" i="1" l="1"/>
  <c r="J14" i="1" s="1"/>
  <c r="I13" i="1"/>
  <c r="J13" i="1" s="1"/>
  <c r="I12" i="1"/>
  <c r="J12" i="1" s="1"/>
  <c r="I15" i="1"/>
  <c r="J15" i="1" s="1"/>
  <c r="I16" i="1"/>
  <c r="J16" i="1" s="1"/>
  <c r="J17" i="1" l="1"/>
  <c r="J19" i="1" s="1"/>
  <c r="J21" i="1" s="1"/>
  <c r="J23" i="1" s="1"/>
  <c r="J25" i="1" s="1"/>
  <c r="J26" i="1" l="1"/>
  <c r="B13" i="4" s="1"/>
  <c r="B16" i="4" l="1"/>
  <c r="B17" i="4" s="1"/>
</calcChain>
</file>

<file path=xl/sharedStrings.xml><?xml version="1.0" encoding="utf-8"?>
<sst xmlns="http://schemas.openxmlformats.org/spreadsheetml/2006/main" count="165" uniqueCount="59">
  <si>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</si>
  <si>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</si>
  <si>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</si>
  <si>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</si>
  <si>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</si>
  <si>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</si>
  <si>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</si>
  <si>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</si>
  <si>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</si>
  <si>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</si>
  <si>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</si>
  <si>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</si>
  <si>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</si>
  <si>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</si>
  <si>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</si>
  <si>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</si>
  <si>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</si>
  <si>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</si>
  <si>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</si>
  <si>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</si>
  <si>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</si>
  <si>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</si>
  <si>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</si>
  <si>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</si>
  <si>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</si>
  <si>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</si>
  <si>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Total for year 1</t>
  </si>
  <si>
    <t>Overheads (D)</t>
  </si>
  <si>
    <t>Total Cost per annum (Inclusive of VAT) = E + F x 12</t>
  </si>
  <si>
    <t>SBD 3.1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</si>
  <si>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</si>
  <si>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</si>
  <si>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</si>
  <si>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</si>
  <si>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</si>
  <si>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SUBTOTAL FOR FIVE YEARS (A)</t>
  </si>
  <si>
    <t>TOTAL BID AMOUNT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</si>
  <si>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</si>
  <si>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</si>
  <si>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Date:</t>
  </si>
  <si>
    <t>Signature:</t>
  </si>
  <si>
    <t>VAT (F)  = E * 15%/100</t>
  </si>
  <si>
    <t>VAT ( F ) = E x 15%/100</t>
  </si>
  <si>
    <t>Push to talk with charger  - Nelspruit</t>
  </si>
  <si>
    <t>Push to talk with charger  - Polokwane</t>
  </si>
  <si>
    <t>Push to talk with charger  - Thohoyandou</t>
  </si>
  <si>
    <t>Office:   Nelspruit, Polokwane and Thohoyandou</t>
  </si>
  <si>
    <t>Office:  Nelspruit</t>
  </si>
  <si>
    <t>Office:   Polokwane</t>
  </si>
  <si>
    <t>Office:   Thohoyandou</t>
  </si>
  <si>
    <t>SBD 3.1 - Nelspruit</t>
  </si>
  <si>
    <t>SBD 3.1 - Polokwane</t>
  </si>
  <si>
    <t>SBD 3.1 - Thohoyandou</t>
  </si>
  <si>
    <t>Tools SBD 3.1 ( Nelspruit, Polokwane and Thohoyandou)</t>
  </si>
  <si>
    <t>Site Supervisor</t>
  </si>
  <si>
    <t>NAME OF THE BIDDER:</t>
  </si>
  <si>
    <t>BID NUMBER: GPAA 09/2022</t>
  </si>
  <si>
    <t>BID NUMBER: GPAA 09/2021</t>
  </si>
  <si>
    <t>CLOSING DATE: 29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</si>
</sst>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0" fontId="5" fillId="3" borderId="13" xfId="0" applyFont="1" applyFill="1" applyBorder="1" applyAlignment="1"/>
    <xf numFmtId="0" fontId="5" fillId="0" borderId="16" xfId="0" applyFont="1" applyBorder="1" applyAlignment="1">
      <alignment vertical="center" wrapText="1"/>
    </xf>
    <xf numFmtId="0" fontId="5" fillId="0" borderId="0" xfId="0" applyFont="1"/>
    <xf numFmtId="165" fontId="4" fillId="0" borderId="13" xfId="0" applyNumberFormat="1" applyFont="1" applyBorder="1"/>
    <xf numFmtId="0" fontId="4" fillId="0" borderId="17" xfId="0" applyFont="1" applyBorder="1"/>
    <xf numFmtId="165" fontId="4" fillId="0" borderId="19" xfId="0" applyNumberFormat="1" applyFont="1" applyBorder="1"/>
    <xf numFmtId="0" fontId="6" fillId="0" borderId="13" xfId="0" applyFont="1" applyBorder="1"/>
    <xf numFmtId="0" fontId="7" fillId="0" borderId="0" xfId="0" applyFont="1"/>
    <xf numFmtId="43" fontId="6" fillId="4" borderId="13" xfId="0" applyNumberFormat="1" applyFont="1" applyFill="1" applyBorder="1" applyAlignment="1">
      <alignment vertical="center" wrapText="1"/>
    </xf>
    <xf numFmtId="43" fontId="6" fillId="0" borderId="13" xfId="0" applyNumberFormat="1" applyFont="1" applyBorder="1"/>
    <xf numFmtId="43" fontId="6" fillId="0" borderId="16" xfId="0" applyNumberFormat="1" applyFont="1" applyBorder="1"/>
    <xf numFmtId="43" fontId="1" fillId="0" borderId="19" xfId="0" applyNumberFormat="1" applyFont="1" applyBorder="1"/>
    <xf numFmtId="43" fontId="6" fillId="0" borderId="13" xfId="1" applyFont="1" applyBorder="1"/>
    <xf numFmtId="0" fontId="6" fillId="0" borderId="0" xfId="0" applyFont="1"/>
    <xf numFmtId="0" fontId="4" fillId="0" borderId="0" xfId="0" applyFont="1"/>
    <xf numFmtId="0" fontId="7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3" fontId="7" fillId="4" borderId="13" xfId="1" applyFont="1" applyFill="1" applyBorder="1" applyAlignment="1">
      <alignment vertical="center" wrapText="1"/>
    </xf>
    <xf numFmtId="0" fontId="7" fillId="4" borderId="0" xfId="0" applyFont="1" applyFill="1"/>
    <xf numFmtId="0" fontId="6" fillId="2" borderId="1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43" fontId="7" fillId="4" borderId="13" xfId="1" applyFont="1" applyFill="1" applyBorder="1"/>
    <xf numFmtId="0" fontId="6" fillId="0" borderId="31" xfId="0" applyFont="1" applyBorder="1"/>
    <xf numFmtId="43" fontId="6" fillId="0" borderId="22" xfId="1" applyFont="1" applyBorder="1"/>
    <xf numFmtId="0" fontId="4" fillId="0" borderId="0" xfId="0" applyFont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164" fontId="4" fillId="0" borderId="13" xfId="0" applyNumberFormat="1" applyFont="1" applyBorder="1" applyAlignment="1" applyProtection="1">
      <alignment vertical="center" wrapText="1"/>
    </xf>
    <xf numFmtId="165" fontId="4" fillId="0" borderId="13" xfId="0" applyNumberFormat="1" applyFont="1" applyBorder="1" applyAlignment="1" applyProtection="1">
      <alignment vertical="center" wrapText="1"/>
    </xf>
    <xf numFmtId="0" fontId="5" fillId="3" borderId="13" xfId="0" applyFont="1" applyFill="1" applyBorder="1" applyAlignment="1" applyProtection="1"/>
    <xf numFmtId="165" fontId="4" fillId="0" borderId="13" xfId="0" applyNumberFormat="1" applyFont="1" applyBorder="1" applyProtection="1"/>
    <xf numFmtId="0" fontId="5" fillId="0" borderId="16" xfId="0" applyFont="1" applyBorder="1" applyAlignment="1" applyProtection="1">
      <alignment vertical="center" wrapText="1"/>
    </xf>
    <xf numFmtId="0" fontId="4" fillId="0" borderId="17" xfId="0" applyFont="1" applyBorder="1" applyProtection="1"/>
    <xf numFmtId="165" fontId="4" fillId="0" borderId="19" xfId="0" applyNumberFormat="1" applyFont="1" applyBorder="1" applyProtection="1"/>
    <xf numFmtId="0" fontId="7" fillId="0" borderId="0" xfId="0" applyFont="1" applyProtection="1"/>
    <xf numFmtId="164" fontId="4" fillId="3" borderId="13" xfId="0" applyNumberFormat="1" applyFont="1" applyFill="1" applyBorder="1" applyAlignment="1" applyProtection="1">
      <alignment vertical="center" wrapText="1"/>
      <protection locked="0"/>
    </xf>
    <xf numFmtId="165" fontId="4" fillId="3" borderId="13" xfId="0" applyNumberFormat="1" applyFont="1" applyFill="1" applyBorder="1" applyAlignment="1" applyProtection="1">
      <alignment vertical="center" wrapText="1"/>
      <protection locked="0"/>
    </xf>
    <xf numFmtId="9" fontId="4" fillId="3" borderId="13" xfId="2" applyFont="1" applyFill="1" applyBorder="1" applyAlignment="1" applyProtection="1">
      <alignment vertical="center"/>
      <protection locked="0"/>
    </xf>
    <xf numFmtId="9" fontId="4" fillId="3" borderId="13" xfId="2" applyFont="1" applyFill="1" applyBorder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43" fontId="6" fillId="3" borderId="13" xfId="1" applyFont="1" applyFill="1" applyBorder="1" applyAlignment="1" applyProtection="1">
      <alignment vertical="center" wrapText="1"/>
      <protection locked="0"/>
    </xf>
    <xf numFmtId="9" fontId="7" fillId="3" borderId="13" xfId="2" applyFont="1" applyFill="1" applyBorder="1" applyProtection="1">
      <protection locked="0"/>
    </xf>
    <xf numFmtId="9" fontId="7" fillId="3" borderId="13" xfId="2" applyFont="1" applyFill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 vertical="center" textRotation="90" wrapText="1"/>
    </xf>
    <xf numFmtId="0" fontId="5" fillId="0" borderId="14" xfId="0" applyFont="1" applyBorder="1" applyAlignment="1" applyProtection="1">
      <alignment horizontal="left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5" fillId="0" borderId="9" xfId="0" applyFont="1" applyBorder="1" applyAlignment="1" applyProtection="1">
      <alignment horizontal="left" vertical="center" textRotation="90" wrapText="1"/>
    </xf>
    <xf numFmtId="0" fontId="4" fillId="0" borderId="1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vertical="center" textRotation="90" wrapText="1"/>
    </xf>
    <xf numFmtId="0" fontId="5" fillId="0" borderId="14" xfId="0" applyFont="1" applyBorder="1" applyAlignment="1" applyProtection="1">
      <alignment vertical="center" textRotation="90" wrapText="1"/>
    </xf>
    <xf numFmtId="0" fontId="5" fillId="0" borderId="0" xfId="0" applyFont="1" applyAlignment="1" applyProtection="1">
      <alignment horizontal="center"/>
    </xf>
    <xf numFmtId="0" fontId="5" fillId="0" borderId="27" xfId="0" applyFont="1" applyBorder="1" applyAlignment="1" applyProtection="1">
      <alignment vertical="center" textRotation="90" wrapText="1"/>
    </xf>
    <xf numFmtId="0" fontId="5" fillId="0" borderId="28" xfId="0" applyFont="1" applyBorder="1" applyAlignment="1" applyProtection="1">
      <alignment vertical="center" textRotation="90" wrapText="1"/>
    </xf>
    <xf numFmtId="0" fontId="0" fillId="0" borderId="29" xfId="0" applyBorder="1" applyAlignment="1" applyProtection="1">
      <alignment vertical="center" textRotation="90" wrapText="1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vertical="center" textRotation="90" wrapText="1"/>
    </xf>
    <xf numFmtId="0" fontId="5" fillId="0" borderId="14" xfId="0" applyFont="1" applyBorder="1" applyAlignment="1">
      <alignment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118533</xdr:rowOff>
    </xdr:from>
    <xdr:to>
      <xdr:col>1</xdr:col>
      <xdr:colOff>72601</xdr:colOff>
      <xdr:row>4</xdr:row>
      <xdr:rowOff>186478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118533"/>
          <a:ext cx="3894666" cy="931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3348518</xdr:colOff>
      <xdr:row>4</xdr:row>
      <xdr:rowOff>42755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5D3A9-1EFD-4A4E-8FEF-AC12DF623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40898" cy="957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3316511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98EF89-F326-4828-A616-3E651B82F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16511" cy="990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377190</xdr:colOff>
      <xdr:row>4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3375660" cy="708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3881495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7578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31"/>
  <sheetViews>
    <sheetView topLeftCell="D1" zoomScale="90" zoomScaleNormal="90" zoomScaleSheetLayoutView="80" workbookViewId="0">
      <selection activeCell="J24" sqref="J24"/>
    </sheetView>
  </sheetViews>
  <sheetFormatPr defaultColWidth="32.42578125" defaultRowHeight="18" x14ac:dyDescent="0.25"/>
  <cols>
    <col min="1" max="1" width="56.28515625" style="34" customWidth="1"/>
    <col min="2" max="2" width="50" style="34" customWidth="1"/>
    <col min="3" max="3" width="12.5703125" style="34" customWidth="1"/>
    <col min="4" max="4" width="16.140625" style="34" customWidth="1"/>
    <col min="5" max="5" width="32.85546875" style="34" customWidth="1"/>
    <col min="6" max="6" width="31.42578125" style="34" customWidth="1"/>
    <col min="7" max="7" width="25.42578125" style="34" customWidth="1"/>
    <col min="8" max="9" width="32.85546875" style="34" customWidth="1"/>
    <col min="10" max="10" width="43.28515625" style="34" customWidth="1"/>
    <col min="11" max="16384" width="32.42578125" style="34"/>
  </cols>
  <sheetData>
    <row r="6" spans="1:10" x14ac:dyDescent="0.25">
      <c r="A6" s="70" t="s">
        <v>55</v>
      </c>
      <c r="B6" s="70"/>
      <c r="C6" s="70"/>
      <c r="D6" s="33"/>
      <c r="E6" s="33"/>
    </row>
    <row r="7" spans="1:10" x14ac:dyDescent="0.25">
      <c r="A7" s="71" t="s">
        <v>56</v>
      </c>
      <c r="B7" s="71"/>
      <c r="C7" s="71"/>
      <c r="D7" s="33"/>
      <c r="E7" s="33"/>
    </row>
    <row r="8" spans="1:10" x14ac:dyDescent="0.25">
      <c r="A8" s="71" t="s">
        <v>58</v>
      </c>
      <c r="B8" s="71"/>
      <c r="C8" s="71"/>
      <c r="D8" s="33"/>
      <c r="E8" s="33"/>
    </row>
    <row r="9" spans="1:10" ht="18.75" thickBot="1" x14ac:dyDescent="0.3">
      <c r="E9" s="73" t="s">
        <v>29</v>
      </c>
      <c r="F9" s="73"/>
      <c r="G9" s="73"/>
    </row>
    <row r="10" spans="1:10" ht="18.75" thickBot="1" x14ac:dyDescent="0.3">
      <c r="A10" s="63" t="s">
        <v>47</v>
      </c>
      <c r="B10" s="64"/>
      <c r="C10" s="64"/>
      <c r="D10" s="65"/>
      <c r="E10" s="63" t="s">
        <v>0</v>
      </c>
      <c r="F10" s="65"/>
      <c r="G10" s="66" t="s">
        <v>27</v>
      </c>
      <c r="H10" s="66" t="s">
        <v>25</v>
      </c>
      <c r="I10" s="68" t="s">
        <v>41</v>
      </c>
      <c r="J10" s="66" t="s">
        <v>28</v>
      </c>
    </row>
    <row r="11" spans="1:10" ht="36.75" thickBot="1" x14ac:dyDescent="0.3">
      <c r="A11" s="35" t="s">
        <v>1</v>
      </c>
      <c r="B11" s="36" t="s">
        <v>2</v>
      </c>
      <c r="C11" s="36" t="s">
        <v>3</v>
      </c>
      <c r="D11" s="36" t="s">
        <v>22</v>
      </c>
      <c r="E11" s="36" t="s">
        <v>23</v>
      </c>
      <c r="F11" s="36" t="s">
        <v>24</v>
      </c>
      <c r="G11" s="67"/>
      <c r="H11" s="67"/>
      <c r="I11" s="69"/>
      <c r="J11" s="67"/>
    </row>
    <row r="12" spans="1:10" x14ac:dyDescent="0.25">
      <c r="A12" s="61" t="s">
        <v>4</v>
      </c>
      <c r="B12" s="37" t="s">
        <v>5</v>
      </c>
      <c r="C12" s="38" t="s">
        <v>6</v>
      </c>
      <c r="D12" s="39">
        <v>3</v>
      </c>
      <c r="E12" s="48"/>
      <c r="F12" s="40">
        <f>D12*E12</f>
        <v>0</v>
      </c>
      <c r="G12" s="49"/>
      <c r="H12" s="41">
        <f>F12+G12</f>
        <v>0</v>
      </c>
      <c r="I12" s="41">
        <f>H12*15/100</f>
        <v>0</v>
      </c>
      <c r="J12" s="40">
        <f>(H12+I12)*12</f>
        <v>0</v>
      </c>
    </row>
    <row r="13" spans="1:10" x14ac:dyDescent="0.25">
      <c r="A13" s="62"/>
      <c r="B13" s="37" t="s">
        <v>7</v>
      </c>
      <c r="C13" s="38" t="s">
        <v>6</v>
      </c>
      <c r="D13" s="39">
        <v>1</v>
      </c>
      <c r="E13" s="48"/>
      <c r="F13" s="40">
        <f t="shared" ref="F13:F16" si="0">D13*E13</f>
        <v>0</v>
      </c>
      <c r="G13" s="49"/>
      <c r="H13" s="41">
        <f t="shared" ref="H13:H16" si="1">F13+G13</f>
        <v>0</v>
      </c>
      <c r="I13" s="41">
        <f t="shared" ref="I13:I16" si="2">H13*15/100</f>
        <v>0</v>
      </c>
      <c r="J13" s="40">
        <f t="shared" ref="J13:J16" si="3">(H13+I13)*12</f>
        <v>0</v>
      </c>
    </row>
    <row r="14" spans="1:10" ht="24" customHeight="1" thickBot="1" x14ac:dyDescent="0.3">
      <c r="A14" s="72"/>
      <c r="B14" s="37" t="s">
        <v>8</v>
      </c>
      <c r="C14" s="38" t="s">
        <v>9</v>
      </c>
      <c r="D14" s="39">
        <v>1</v>
      </c>
      <c r="E14" s="48"/>
      <c r="F14" s="40">
        <f t="shared" si="0"/>
        <v>0</v>
      </c>
      <c r="G14" s="49"/>
      <c r="H14" s="41">
        <f t="shared" si="1"/>
        <v>0</v>
      </c>
      <c r="I14" s="41">
        <f t="shared" si="2"/>
        <v>0</v>
      </c>
      <c r="J14" s="40">
        <f t="shared" si="3"/>
        <v>0</v>
      </c>
    </row>
    <row r="15" spans="1:10" ht="27" customHeight="1" x14ac:dyDescent="0.25">
      <c r="A15" s="61" t="s">
        <v>10</v>
      </c>
      <c r="B15" s="37" t="s">
        <v>5</v>
      </c>
      <c r="C15" s="38" t="s">
        <v>6</v>
      </c>
      <c r="D15" s="39">
        <v>1</v>
      </c>
      <c r="E15" s="48"/>
      <c r="F15" s="40">
        <f t="shared" si="0"/>
        <v>0</v>
      </c>
      <c r="G15" s="49"/>
      <c r="H15" s="41">
        <f t="shared" si="1"/>
        <v>0</v>
      </c>
      <c r="I15" s="41">
        <f t="shared" si="2"/>
        <v>0</v>
      </c>
      <c r="J15" s="40">
        <f t="shared" si="3"/>
        <v>0</v>
      </c>
    </row>
    <row r="16" spans="1:10" ht="22.5" customHeight="1" x14ac:dyDescent="0.25">
      <c r="A16" s="62"/>
      <c r="B16" s="37" t="s">
        <v>11</v>
      </c>
      <c r="C16" s="38" t="s">
        <v>6</v>
      </c>
      <c r="D16" s="39">
        <v>1</v>
      </c>
      <c r="E16" s="48"/>
      <c r="F16" s="40">
        <f t="shared" si="0"/>
        <v>0</v>
      </c>
      <c r="G16" s="49"/>
      <c r="H16" s="41">
        <f t="shared" si="1"/>
        <v>0</v>
      </c>
      <c r="I16" s="41">
        <f t="shared" si="2"/>
        <v>0</v>
      </c>
      <c r="J16" s="40">
        <f t="shared" si="3"/>
        <v>0</v>
      </c>
    </row>
    <row r="17" spans="1:10" ht="27" customHeight="1" x14ac:dyDescent="0.25">
      <c r="A17" s="37" t="s">
        <v>26</v>
      </c>
      <c r="B17" s="57"/>
      <c r="C17" s="57"/>
      <c r="D17" s="57"/>
      <c r="E17" s="57"/>
      <c r="F17" s="57"/>
      <c r="G17" s="57"/>
      <c r="H17" s="57"/>
      <c r="I17" s="57"/>
      <c r="J17" s="41">
        <f>SUM(J12:J16)</f>
        <v>0</v>
      </c>
    </row>
    <row r="18" spans="1:10" ht="27" customHeight="1" x14ac:dyDescent="0.25">
      <c r="A18" s="42" t="s">
        <v>13</v>
      </c>
      <c r="B18" s="58"/>
      <c r="C18" s="58"/>
      <c r="D18" s="58"/>
      <c r="E18" s="58"/>
      <c r="F18" s="58"/>
      <c r="G18" s="58"/>
      <c r="H18" s="58"/>
      <c r="I18" s="58"/>
      <c r="J18" s="50"/>
    </row>
    <row r="19" spans="1:10" ht="27" customHeight="1" x14ac:dyDescent="0.25">
      <c r="A19" s="37" t="s">
        <v>14</v>
      </c>
      <c r="B19" s="57"/>
      <c r="C19" s="57"/>
      <c r="D19" s="57"/>
      <c r="E19" s="57"/>
      <c r="F19" s="57"/>
      <c r="G19" s="57"/>
      <c r="H19" s="57"/>
      <c r="I19" s="57"/>
      <c r="J19" s="43">
        <f>J17*J18+J17</f>
        <v>0</v>
      </c>
    </row>
    <row r="20" spans="1:10" ht="27" customHeight="1" x14ac:dyDescent="0.25">
      <c r="A20" s="42" t="s">
        <v>18</v>
      </c>
      <c r="B20" s="58"/>
      <c r="C20" s="58"/>
      <c r="D20" s="58"/>
      <c r="E20" s="58"/>
      <c r="F20" s="58"/>
      <c r="G20" s="58"/>
      <c r="H20" s="58"/>
      <c r="I20" s="58"/>
      <c r="J20" s="51"/>
    </row>
    <row r="21" spans="1:10" ht="27" customHeight="1" x14ac:dyDescent="0.25">
      <c r="A21" s="37" t="s">
        <v>15</v>
      </c>
      <c r="B21" s="57"/>
      <c r="C21" s="57"/>
      <c r="D21" s="57"/>
      <c r="E21" s="57"/>
      <c r="F21" s="57"/>
      <c r="G21" s="57"/>
      <c r="H21" s="57"/>
      <c r="I21" s="57"/>
      <c r="J21" s="43">
        <f>J19*J20+J19</f>
        <v>0</v>
      </c>
    </row>
    <row r="22" spans="1:10" ht="27" customHeight="1" x14ac:dyDescent="0.25">
      <c r="A22" s="42" t="s">
        <v>19</v>
      </c>
      <c r="B22" s="58"/>
      <c r="C22" s="58"/>
      <c r="D22" s="58"/>
      <c r="E22" s="58"/>
      <c r="F22" s="58"/>
      <c r="G22" s="58"/>
      <c r="H22" s="58"/>
      <c r="I22" s="58"/>
      <c r="J22" s="51"/>
    </row>
    <row r="23" spans="1:10" ht="27" customHeight="1" x14ac:dyDescent="0.25">
      <c r="A23" s="37" t="s">
        <v>16</v>
      </c>
      <c r="B23" s="57"/>
      <c r="C23" s="57"/>
      <c r="D23" s="57"/>
      <c r="E23" s="57"/>
      <c r="F23" s="57"/>
      <c r="G23" s="57"/>
      <c r="H23" s="57"/>
      <c r="I23" s="57"/>
      <c r="J23" s="43">
        <f>J21*J22+J21</f>
        <v>0</v>
      </c>
    </row>
    <row r="24" spans="1:10" ht="27" customHeight="1" x14ac:dyDescent="0.25">
      <c r="A24" s="42" t="s">
        <v>20</v>
      </c>
      <c r="B24" s="58"/>
      <c r="C24" s="58"/>
      <c r="D24" s="58"/>
      <c r="E24" s="58"/>
      <c r="F24" s="58"/>
      <c r="G24" s="58"/>
      <c r="H24" s="58"/>
      <c r="I24" s="58"/>
      <c r="J24" s="51"/>
    </row>
    <row r="25" spans="1:10" ht="27" customHeight="1" thickBot="1" x14ac:dyDescent="0.3">
      <c r="A25" s="44" t="s">
        <v>17</v>
      </c>
      <c r="B25" s="59"/>
      <c r="C25" s="59"/>
      <c r="D25" s="59"/>
      <c r="E25" s="59"/>
      <c r="F25" s="59"/>
      <c r="G25" s="59"/>
      <c r="H25" s="59"/>
      <c r="I25" s="59"/>
      <c r="J25" s="43">
        <f>J23*J24+J23</f>
        <v>0</v>
      </c>
    </row>
    <row r="26" spans="1:10" ht="28.5" customHeight="1" thickBot="1" x14ac:dyDescent="0.3">
      <c r="A26" s="45" t="s">
        <v>21</v>
      </c>
      <c r="B26" s="60"/>
      <c r="C26" s="60"/>
      <c r="D26" s="60"/>
      <c r="E26" s="60"/>
      <c r="F26" s="60"/>
      <c r="G26" s="60"/>
      <c r="H26" s="60"/>
      <c r="I26" s="60"/>
      <c r="J26" s="46">
        <f>J17+J19+J21+J23+J25</f>
        <v>0</v>
      </c>
    </row>
    <row r="28" spans="1:10" x14ac:dyDescent="0.25">
      <c r="B28" s="47" t="s">
        <v>40</v>
      </c>
    </row>
    <row r="29" spans="1:10" x14ac:dyDescent="0.25">
      <c r="A29" s="47" t="s">
        <v>40</v>
      </c>
      <c r="B29" s="47"/>
    </row>
    <row r="30" spans="1:10" x14ac:dyDescent="0.25">
      <c r="A30" s="47"/>
      <c r="B30" s="47" t="s">
        <v>39</v>
      </c>
    </row>
    <row r="31" spans="1:10" x14ac:dyDescent="0.25">
      <c r="A31" s="47" t="s">
        <v>39</v>
      </c>
    </row>
  </sheetData>
  <sheetProtection algorithmName="SHA-512" hashValue="LmiWbRp/FTnMBwJmBgaMkEt5nZxe/VinQabUtnM8pVDuMHMLPw0Mw1aZUyu7YdygeqxQ3x1HZbLvY1+fsCzl5g==" saltValue="C/1sA9XHH0xOkmRYDiCp0g==" spinCount="100000" sheet="1" objects="1" scenarios="1"/>
  <mergeCells count="22">
    <mergeCell ref="A6:C6"/>
    <mergeCell ref="A7:C7"/>
    <mergeCell ref="A8:C8"/>
    <mergeCell ref="J10:J11"/>
    <mergeCell ref="A12:A14"/>
    <mergeCell ref="E9:G9"/>
    <mergeCell ref="A15:A16"/>
    <mergeCell ref="A10:D10"/>
    <mergeCell ref="E10:F10"/>
    <mergeCell ref="G10:G11"/>
    <mergeCell ref="I10:I11"/>
    <mergeCell ref="H10:H11"/>
    <mergeCell ref="B25:I25"/>
    <mergeCell ref="B26:I26"/>
    <mergeCell ref="B22:I22"/>
    <mergeCell ref="B23:I23"/>
    <mergeCell ref="B24:I24"/>
    <mergeCell ref="B17:I17"/>
    <mergeCell ref="B19:I19"/>
    <mergeCell ref="B20:I20"/>
    <mergeCell ref="B21:I21"/>
    <mergeCell ref="B18:I18"/>
  </mergeCells>
  <phoneticPr fontId="2" type="noConversion"/>
  <pageMargins left="0.7" right="0.7" top="0.75" bottom="0.75" header="0.3" footer="0.3"/>
  <pageSetup paperSize="9" scale="35" orientation="landscape" r:id="rId1"/>
  <ignoredErrors>
    <ignoredError sqref="I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opLeftCell="B7" zoomScaleNormal="100" zoomScaleSheetLayoutView="70" workbookViewId="0">
      <selection activeCell="E13" sqref="E13:E17"/>
    </sheetView>
  </sheetViews>
  <sheetFormatPr defaultColWidth="32.42578125" defaultRowHeight="18" x14ac:dyDescent="0.25"/>
  <cols>
    <col min="1" max="1" width="56.28515625" style="34" customWidth="1"/>
    <col min="2" max="2" width="50" style="34" customWidth="1"/>
    <col min="3" max="3" width="12.5703125" style="34" customWidth="1"/>
    <col min="4" max="4" width="16.140625" style="34" customWidth="1"/>
    <col min="5" max="9" width="32.85546875" style="34" customWidth="1"/>
    <col min="10" max="10" width="43.28515625" style="34" customWidth="1"/>
    <col min="11" max="16384" width="32.42578125" style="34"/>
  </cols>
  <sheetData>
    <row r="1" spans="1:10" x14ac:dyDescent="0.25">
      <c r="A1" s="52"/>
      <c r="B1" s="76"/>
      <c r="C1" s="76"/>
      <c r="D1" s="76"/>
      <c r="E1" s="76"/>
    </row>
    <row r="2" spans="1:10" x14ac:dyDescent="0.25">
      <c r="A2" s="52"/>
      <c r="B2" s="53"/>
      <c r="C2" s="53"/>
      <c r="D2" s="53"/>
      <c r="E2" s="53"/>
    </row>
    <row r="3" spans="1:10" x14ac:dyDescent="0.25">
      <c r="A3" s="52"/>
      <c r="B3" s="53"/>
      <c r="C3" s="53"/>
      <c r="D3" s="53"/>
      <c r="E3" s="53"/>
    </row>
    <row r="4" spans="1:10" x14ac:dyDescent="0.25">
      <c r="A4" s="52"/>
      <c r="B4" s="53"/>
      <c r="C4" s="53"/>
      <c r="D4" s="53"/>
      <c r="E4" s="53"/>
    </row>
    <row r="5" spans="1:10" x14ac:dyDescent="0.25">
      <c r="A5" s="52"/>
      <c r="B5" s="53"/>
      <c r="C5" s="53"/>
      <c r="D5" s="53"/>
      <c r="E5" s="53"/>
    </row>
    <row r="6" spans="1:10" x14ac:dyDescent="0.25">
      <c r="A6" s="52"/>
      <c r="C6" s="53"/>
      <c r="D6" s="53"/>
      <c r="E6" s="53"/>
    </row>
    <row r="7" spans="1:10" x14ac:dyDescent="0.25">
      <c r="A7" s="70" t="s">
        <v>55</v>
      </c>
      <c r="B7" s="70"/>
      <c r="C7" s="70"/>
      <c r="D7" s="53"/>
      <c r="E7" s="53"/>
    </row>
    <row r="8" spans="1:10" x14ac:dyDescent="0.25">
      <c r="A8" s="71" t="s">
        <v>57</v>
      </c>
      <c r="B8" s="71"/>
      <c r="C8" s="71"/>
      <c r="D8" s="53"/>
      <c r="E8" s="53"/>
    </row>
    <row r="9" spans="1:10" x14ac:dyDescent="0.25">
      <c r="A9" s="71" t="s">
        <v>58</v>
      </c>
      <c r="B9" s="71"/>
      <c r="C9" s="71"/>
    </row>
    <row r="10" spans="1:10" ht="18.75" thickBot="1" x14ac:dyDescent="0.3">
      <c r="E10" s="73" t="s">
        <v>29</v>
      </c>
      <c r="F10" s="73"/>
      <c r="G10" s="73"/>
    </row>
    <row r="11" spans="1:10" ht="18.75" thickBot="1" x14ac:dyDescent="0.3">
      <c r="A11" s="63" t="s">
        <v>48</v>
      </c>
      <c r="B11" s="64"/>
      <c r="C11" s="64"/>
      <c r="D11" s="65"/>
      <c r="E11" s="63" t="s">
        <v>0</v>
      </c>
      <c r="F11" s="65"/>
      <c r="G11" s="66" t="s">
        <v>27</v>
      </c>
      <c r="H11" s="66" t="s">
        <v>25</v>
      </c>
      <c r="I11" s="68" t="s">
        <v>41</v>
      </c>
      <c r="J11" s="66" t="s">
        <v>28</v>
      </c>
    </row>
    <row r="12" spans="1:10" ht="36.75" thickBot="1" x14ac:dyDescent="0.3">
      <c r="A12" s="35" t="s">
        <v>1</v>
      </c>
      <c r="B12" s="36" t="s">
        <v>2</v>
      </c>
      <c r="C12" s="36" t="s">
        <v>3</v>
      </c>
      <c r="D12" s="36" t="s">
        <v>22</v>
      </c>
      <c r="E12" s="36" t="s">
        <v>23</v>
      </c>
      <c r="F12" s="36" t="s">
        <v>24</v>
      </c>
      <c r="G12" s="67"/>
      <c r="H12" s="67"/>
      <c r="I12" s="69"/>
      <c r="J12" s="67"/>
    </row>
    <row r="13" spans="1:10" x14ac:dyDescent="0.25">
      <c r="A13" s="77" t="s">
        <v>4</v>
      </c>
      <c r="B13" s="37" t="s">
        <v>5</v>
      </c>
      <c r="C13" s="38" t="s">
        <v>6</v>
      </c>
      <c r="D13" s="39">
        <v>5</v>
      </c>
      <c r="E13" s="48"/>
      <c r="F13" s="40">
        <f>D13*E13</f>
        <v>0</v>
      </c>
      <c r="G13" s="49"/>
      <c r="H13" s="41">
        <f>F13+G13</f>
        <v>0</v>
      </c>
      <c r="I13" s="41">
        <f>H13*15/100</f>
        <v>0</v>
      </c>
      <c r="J13" s="40">
        <f>(H13+I13)*12</f>
        <v>0</v>
      </c>
    </row>
    <row r="14" spans="1:10" x14ac:dyDescent="0.25">
      <c r="A14" s="78"/>
      <c r="B14" s="37" t="s">
        <v>7</v>
      </c>
      <c r="C14" s="38" t="s">
        <v>6</v>
      </c>
      <c r="D14" s="39">
        <v>2</v>
      </c>
      <c r="E14" s="48"/>
      <c r="F14" s="40">
        <f t="shared" ref="F14:F17" si="0">D14*E14</f>
        <v>0</v>
      </c>
      <c r="G14" s="49"/>
      <c r="H14" s="41">
        <f t="shared" ref="H14:H17" si="1">F14+G14</f>
        <v>0</v>
      </c>
      <c r="I14" s="41">
        <f t="shared" ref="I14:I17" si="2">H14*15/100</f>
        <v>0</v>
      </c>
      <c r="J14" s="40">
        <f t="shared" ref="J14:J17" si="3">(H14+I14)*12</f>
        <v>0</v>
      </c>
    </row>
    <row r="15" spans="1:10" ht="18.75" thickBot="1" x14ac:dyDescent="0.3">
      <c r="A15" s="79"/>
      <c r="B15" s="37" t="s">
        <v>54</v>
      </c>
      <c r="C15" s="38" t="s">
        <v>9</v>
      </c>
      <c r="D15" s="39">
        <v>1</v>
      </c>
      <c r="E15" s="48"/>
      <c r="F15" s="40">
        <f t="shared" si="0"/>
        <v>0</v>
      </c>
      <c r="G15" s="49"/>
      <c r="H15" s="41">
        <f t="shared" si="1"/>
        <v>0</v>
      </c>
      <c r="I15" s="41">
        <f t="shared" si="2"/>
        <v>0</v>
      </c>
      <c r="J15" s="40">
        <f t="shared" si="3"/>
        <v>0</v>
      </c>
    </row>
    <row r="16" spans="1:10" ht="22.5" customHeight="1" x14ac:dyDescent="0.25">
      <c r="A16" s="74" t="s">
        <v>10</v>
      </c>
      <c r="B16" s="37" t="s">
        <v>5</v>
      </c>
      <c r="C16" s="38" t="s">
        <v>6</v>
      </c>
      <c r="D16" s="39">
        <v>2</v>
      </c>
      <c r="E16" s="48"/>
      <c r="F16" s="40">
        <f t="shared" si="0"/>
        <v>0</v>
      </c>
      <c r="G16" s="49"/>
      <c r="H16" s="41">
        <f t="shared" si="1"/>
        <v>0</v>
      </c>
      <c r="I16" s="41">
        <f t="shared" si="2"/>
        <v>0</v>
      </c>
      <c r="J16" s="40">
        <f t="shared" si="3"/>
        <v>0</v>
      </c>
    </row>
    <row r="17" spans="1:10" ht="27.75" customHeight="1" x14ac:dyDescent="0.25">
      <c r="A17" s="75"/>
      <c r="B17" s="37" t="s">
        <v>11</v>
      </c>
      <c r="C17" s="38" t="s">
        <v>6</v>
      </c>
      <c r="D17" s="39">
        <v>2</v>
      </c>
      <c r="E17" s="48"/>
      <c r="F17" s="40">
        <f t="shared" si="0"/>
        <v>0</v>
      </c>
      <c r="G17" s="49"/>
      <c r="H17" s="41">
        <f t="shared" si="1"/>
        <v>0</v>
      </c>
      <c r="I17" s="41">
        <f t="shared" si="2"/>
        <v>0</v>
      </c>
      <c r="J17" s="40">
        <f t="shared" si="3"/>
        <v>0</v>
      </c>
    </row>
    <row r="18" spans="1:10" ht="27" customHeight="1" x14ac:dyDescent="0.25">
      <c r="A18" s="37" t="s">
        <v>26</v>
      </c>
      <c r="B18" s="57"/>
      <c r="C18" s="57"/>
      <c r="D18" s="57"/>
      <c r="E18" s="57"/>
      <c r="F18" s="57"/>
      <c r="G18" s="57"/>
      <c r="H18" s="57"/>
      <c r="I18" s="57"/>
      <c r="J18" s="41">
        <f>SUM(J13:J17)</f>
        <v>0</v>
      </c>
    </row>
    <row r="19" spans="1:10" ht="27" customHeight="1" x14ac:dyDescent="0.25">
      <c r="A19" s="42" t="s">
        <v>13</v>
      </c>
      <c r="B19" s="58"/>
      <c r="C19" s="58"/>
      <c r="D19" s="58"/>
      <c r="E19" s="58"/>
      <c r="F19" s="58"/>
      <c r="G19" s="58"/>
      <c r="H19" s="58"/>
      <c r="I19" s="58"/>
      <c r="J19" s="50"/>
    </row>
    <row r="20" spans="1:10" ht="27" customHeight="1" x14ac:dyDescent="0.25">
      <c r="A20" s="37" t="s">
        <v>14</v>
      </c>
      <c r="B20" s="57"/>
      <c r="C20" s="57"/>
      <c r="D20" s="57"/>
      <c r="E20" s="57"/>
      <c r="F20" s="57"/>
      <c r="G20" s="57"/>
      <c r="H20" s="57"/>
      <c r="I20" s="57"/>
      <c r="J20" s="43">
        <f>J18*J19+J18</f>
        <v>0</v>
      </c>
    </row>
    <row r="21" spans="1:10" ht="27" customHeight="1" x14ac:dyDescent="0.25">
      <c r="A21" s="42" t="s">
        <v>18</v>
      </c>
      <c r="B21" s="58"/>
      <c r="C21" s="58"/>
      <c r="D21" s="58"/>
      <c r="E21" s="58"/>
      <c r="F21" s="58"/>
      <c r="G21" s="58"/>
      <c r="H21" s="58"/>
      <c r="I21" s="58"/>
      <c r="J21" s="51"/>
    </row>
    <row r="22" spans="1:10" ht="27" customHeight="1" x14ac:dyDescent="0.25">
      <c r="A22" s="37" t="s">
        <v>15</v>
      </c>
      <c r="B22" s="57"/>
      <c r="C22" s="57"/>
      <c r="D22" s="57"/>
      <c r="E22" s="57"/>
      <c r="F22" s="57"/>
      <c r="G22" s="57"/>
      <c r="H22" s="57"/>
      <c r="I22" s="57"/>
      <c r="J22" s="43">
        <f>J20*J21+J20</f>
        <v>0</v>
      </c>
    </row>
    <row r="23" spans="1:10" ht="27" customHeight="1" x14ac:dyDescent="0.25">
      <c r="A23" s="42" t="s">
        <v>19</v>
      </c>
      <c r="B23" s="58"/>
      <c r="C23" s="58"/>
      <c r="D23" s="58"/>
      <c r="E23" s="58"/>
      <c r="F23" s="58"/>
      <c r="G23" s="58"/>
      <c r="H23" s="58"/>
      <c r="I23" s="58"/>
      <c r="J23" s="51"/>
    </row>
    <row r="24" spans="1:10" ht="27" customHeight="1" x14ac:dyDescent="0.25">
      <c r="A24" s="37" t="s">
        <v>16</v>
      </c>
      <c r="B24" s="57"/>
      <c r="C24" s="57"/>
      <c r="D24" s="57"/>
      <c r="E24" s="57"/>
      <c r="F24" s="57"/>
      <c r="G24" s="57"/>
      <c r="H24" s="57"/>
      <c r="I24" s="57"/>
      <c r="J24" s="43">
        <f>J22*J23+J22</f>
        <v>0</v>
      </c>
    </row>
    <row r="25" spans="1:10" ht="27" customHeight="1" x14ac:dyDescent="0.25">
      <c r="A25" s="42" t="s">
        <v>20</v>
      </c>
      <c r="B25" s="58"/>
      <c r="C25" s="58"/>
      <c r="D25" s="58"/>
      <c r="E25" s="58"/>
      <c r="F25" s="58"/>
      <c r="G25" s="58"/>
      <c r="H25" s="58"/>
      <c r="I25" s="58"/>
      <c r="J25" s="51"/>
    </row>
    <row r="26" spans="1:10" ht="27" customHeight="1" thickBot="1" x14ac:dyDescent="0.3">
      <c r="A26" s="44" t="s">
        <v>17</v>
      </c>
      <c r="B26" s="59"/>
      <c r="C26" s="59"/>
      <c r="D26" s="59"/>
      <c r="E26" s="59"/>
      <c r="F26" s="59"/>
      <c r="G26" s="59"/>
      <c r="H26" s="59"/>
      <c r="I26" s="59"/>
      <c r="J26" s="43">
        <f>J24*J25+J24</f>
        <v>0</v>
      </c>
    </row>
    <row r="27" spans="1:10" ht="28.5" customHeight="1" thickBot="1" x14ac:dyDescent="0.3">
      <c r="A27" s="45" t="s">
        <v>21</v>
      </c>
      <c r="B27" s="60"/>
      <c r="C27" s="60"/>
      <c r="D27" s="60"/>
      <c r="E27" s="60"/>
      <c r="F27" s="60"/>
      <c r="G27" s="60"/>
      <c r="H27" s="60"/>
      <c r="I27" s="60"/>
      <c r="J27" s="46">
        <f>J18+J20+J22+J24+J26</f>
        <v>0</v>
      </c>
    </row>
    <row r="29" spans="1:10" x14ac:dyDescent="0.25">
      <c r="B29" s="47" t="s">
        <v>40</v>
      </c>
    </row>
    <row r="30" spans="1:10" x14ac:dyDescent="0.25">
      <c r="A30" s="47" t="s">
        <v>40</v>
      </c>
      <c r="B30" s="47"/>
    </row>
    <row r="31" spans="1:10" x14ac:dyDescent="0.25">
      <c r="A31" s="47"/>
      <c r="B31" s="47" t="s">
        <v>39</v>
      </c>
    </row>
    <row r="32" spans="1:10" x14ac:dyDescent="0.25">
      <c r="A32" s="47" t="s">
        <v>39</v>
      </c>
    </row>
  </sheetData>
  <sheetProtection algorithmName="SHA-512" hashValue="rSe5ZheO7oV/AIr8mB7sV+NJ+tlc0D5FOi/zRfmprNXky4BuUoz9GBxt82GNzWRxFcYSllB+lH9iy1HW7NaElw==" saltValue="hGaaLulp/Kqle183QBl2jA==" spinCount="100000" sheet="1" objects="1" scenarios="1"/>
  <mergeCells count="23">
    <mergeCell ref="B27:I27"/>
    <mergeCell ref="E10:G10"/>
    <mergeCell ref="A11:D11"/>
    <mergeCell ref="E11:F11"/>
    <mergeCell ref="G11:G12"/>
    <mergeCell ref="H11:H12"/>
    <mergeCell ref="I11:I12"/>
    <mergeCell ref="B25:I25"/>
    <mergeCell ref="B26:I26"/>
    <mergeCell ref="B20:I20"/>
    <mergeCell ref="B21:I21"/>
    <mergeCell ref="B22:I22"/>
    <mergeCell ref="B23:I23"/>
    <mergeCell ref="B24:I24"/>
    <mergeCell ref="A13:A15"/>
    <mergeCell ref="J11:J12"/>
    <mergeCell ref="A16:A17"/>
    <mergeCell ref="B18:I18"/>
    <mergeCell ref="B19:I19"/>
    <mergeCell ref="B1:E1"/>
    <mergeCell ref="A7:C7"/>
    <mergeCell ref="A8:C8"/>
    <mergeCell ref="A9:C9"/>
  </mergeCells>
  <phoneticPr fontId="2" type="noConversion"/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opLeftCell="C4" workbookViewId="0">
      <selection activeCell="J23" sqref="J23"/>
    </sheetView>
  </sheetViews>
  <sheetFormatPr defaultColWidth="32.42578125" defaultRowHeight="18" x14ac:dyDescent="0.25"/>
  <cols>
    <col min="1" max="1" width="56.28515625" style="8" customWidth="1"/>
    <col min="2" max="2" width="50" style="8" customWidth="1"/>
    <col min="3" max="3" width="12.5703125" style="8" customWidth="1"/>
    <col min="4" max="4" width="16.140625" style="8" customWidth="1"/>
    <col min="5" max="9" width="32.85546875" style="8" customWidth="1"/>
    <col min="10" max="10" width="43.28515625" style="8" customWidth="1"/>
    <col min="11" max="16384" width="32.42578125" style="8"/>
  </cols>
  <sheetData>
    <row r="1" spans="1:10" x14ac:dyDescent="0.25">
      <c r="A1" s="20"/>
      <c r="B1" s="80"/>
      <c r="C1" s="80"/>
      <c r="D1" s="80"/>
      <c r="E1" s="80"/>
    </row>
    <row r="2" spans="1:10" x14ac:dyDescent="0.25">
      <c r="A2" s="20"/>
      <c r="B2" s="32"/>
      <c r="C2" s="32"/>
      <c r="D2" s="32"/>
      <c r="E2" s="32"/>
    </row>
    <row r="3" spans="1:10" x14ac:dyDescent="0.25">
      <c r="A3" s="20"/>
      <c r="B3" s="32"/>
      <c r="C3" s="32"/>
      <c r="D3" s="32"/>
      <c r="E3" s="32"/>
    </row>
    <row r="4" spans="1:10" x14ac:dyDescent="0.25">
      <c r="A4" s="20"/>
      <c r="B4" s="32"/>
      <c r="C4" s="32"/>
      <c r="D4" s="32"/>
      <c r="E4" s="32"/>
    </row>
    <row r="5" spans="1:10" x14ac:dyDescent="0.25">
      <c r="A5" s="20"/>
      <c r="B5" s="32"/>
      <c r="C5" s="32"/>
      <c r="D5" s="32"/>
      <c r="E5" s="32"/>
    </row>
    <row r="6" spans="1:10" x14ac:dyDescent="0.25">
      <c r="A6" s="70" t="s">
        <v>55</v>
      </c>
      <c r="B6" s="70"/>
      <c r="C6" s="70"/>
      <c r="D6" s="70"/>
      <c r="E6" s="30"/>
    </row>
    <row r="7" spans="1:10" x14ac:dyDescent="0.25">
      <c r="A7" s="87" t="s">
        <v>56</v>
      </c>
      <c r="B7" s="87"/>
      <c r="C7" s="87"/>
      <c r="D7" s="87"/>
    </row>
    <row r="8" spans="1:10" x14ac:dyDescent="0.25">
      <c r="A8" s="87" t="s">
        <v>58</v>
      </c>
      <c r="B8" s="87"/>
      <c r="C8" s="87"/>
      <c r="D8" s="87"/>
    </row>
    <row r="9" spans="1:10" ht="18.75" thickBot="1" x14ac:dyDescent="0.3">
      <c r="E9" s="81" t="s">
        <v>29</v>
      </c>
      <c r="F9" s="81"/>
      <c r="G9" s="81"/>
    </row>
    <row r="10" spans="1:10" ht="18.75" thickBot="1" x14ac:dyDescent="0.3">
      <c r="A10" s="82" t="s">
        <v>49</v>
      </c>
      <c r="B10" s="83"/>
      <c r="C10" s="83"/>
      <c r="D10" s="84"/>
      <c r="E10" s="82" t="s">
        <v>0</v>
      </c>
      <c r="F10" s="84"/>
      <c r="G10" s="85" t="s">
        <v>27</v>
      </c>
      <c r="H10" s="85" t="s">
        <v>25</v>
      </c>
      <c r="I10" s="93" t="s">
        <v>41</v>
      </c>
      <c r="J10" s="85" t="s">
        <v>28</v>
      </c>
    </row>
    <row r="11" spans="1:10" ht="36.75" thickBot="1" x14ac:dyDescent="0.3">
      <c r="A11" s="1" t="s">
        <v>1</v>
      </c>
      <c r="B11" s="2" t="s">
        <v>2</v>
      </c>
      <c r="C11" s="2" t="s">
        <v>3</v>
      </c>
      <c r="D11" s="2" t="s">
        <v>22</v>
      </c>
      <c r="E11" s="2" t="s">
        <v>23</v>
      </c>
      <c r="F11" s="2" t="s">
        <v>24</v>
      </c>
      <c r="G11" s="86"/>
      <c r="H11" s="86"/>
      <c r="I11" s="94"/>
      <c r="J11" s="86"/>
    </row>
    <row r="12" spans="1:10" x14ac:dyDescent="0.25">
      <c r="A12" s="88" t="s">
        <v>4</v>
      </c>
      <c r="B12" s="3" t="s">
        <v>5</v>
      </c>
      <c r="C12" s="31" t="s">
        <v>6</v>
      </c>
      <c r="D12" s="22">
        <v>4</v>
      </c>
      <c r="E12" s="48"/>
      <c r="F12" s="4">
        <f>D12*E12</f>
        <v>0</v>
      </c>
      <c r="G12" s="49"/>
      <c r="H12" s="5">
        <f>F12+G12</f>
        <v>0</v>
      </c>
      <c r="I12" s="5">
        <f>H12*15/100</f>
        <v>0</v>
      </c>
      <c r="J12" s="4">
        <f>(H12+I12)*12</f>
        <v>0</v>
      </c>
    </row>
    <row r="13" spans="1:10" ht="18.75" thickBot="1" x14ac:dyDescent="0.3">
      <c r="A13" s="89"/>
      <c r="B13" s="3" t="s">
        <v>7</v>
      </c>
      <c r="C13" s="31" t="s">
        <v>6</v>
      </c>
      <c r="D13" s="22">
        <v>1</v>
      </c>
      <c r="E13" s="48"/>
      <c r="F13" s="4">
        <f t="shared" ref="F13:F15" si="0">D13*E13</f>
        <v>0</v>
      </c>
      <c r="G13" s="49"/>
      <c r="H13" s="5">
        <f t="shared" ref="H13:H15" si="1">F13+G13</f>
        <v>0</v>
      </c>
      <c r="I13" s="5">
        <f t="shared" ref="I13:I15" si="2">H13*15/100</f>
        <v>0</v>
      </c>
      <c r="J13" s="4">
        <f t="shared" ref="J13:J15" si="3">(H13+I13)*12</f>
        <v>0</v>
      </c>
    </row>
    <row r="14" spans="1:10" ht="27" customHeight="1" x14ac:dyDescent="0.25">
      <c r="A14" s="88" t="s">
        <v>10</v>
      </c>
      <c r="B14" s="3" t="s">
        <v>5</v>
      </c>
      <c r="C14" s="31" t="s">
        <v>6</v>
      </c>
      <c r="D14" s="22">
        <v>1</v>
      </c>
      <c r="E14" s="48"/>
      <c r="F14" s="4">
        <f t="shared" si="0"/>
        <v>0</v>
      </c>
      <c r="G14" s="49"/>
      <c r="H14" s="5">
        <f t="shared" si="1"/>
        <v>0</v>
      </c>
      <c r="I14" s="5">
        <f t="shared" si="2"/>
        <v>0</v>
      </c>
      <c r="J14" s="4">
        <f t="shared" si="3"/>
        <v>0</v>
      </c>
    </row>
    <row r="15" spans="1:10" ht="22.5" customHeight="1" x14ac:dyDescent="0.25">
      <c r="A15" s="89"/>
      <c r="B15" s="3" t="s">
        <v>11</v>
      </c>
      <c r="C15" s="31" t="s">
        <v>6</v>
      </c>
      <c r="D15" s="22">
        <v>1</v>
      </c>
      <c r="E15" s="48"/>
      <c r="F15" s="4">
        <f t="shared" si="0"/>
        <v>0</v>
      </c>
      <c r="G15" s="49"/>
      <c r="H15" s="5">
        <f t="shared" si="1"/>
        <v>0</v>
      </c>
      <c r="I15" s="5">
        <f t="shared" si="2"/>
        <v>0</v>
      </c>
      <c r="J15" s="4">
        <f t="shared" si="3"/>
        <v>0</v>
      </c>
    </row>
    <row r="16" spans="1:10" ht="27" customHeight="1" x14ac:dyDescent="0.25">
      <c r="A16" s="3" t="s">
        <v>26</v>
      </c>
      <c r="B16" s="90"/>
      <c r="C16" s="90"/>
      <c r="D16" s="90"/>
      <c r="E16" s="90"/>
      <c r="F16" s="90"/>
      <c r="G16" s="90"/>
      <c r="H16" s="90"/>
      <c r="I16" s="90"/>
      <c r="J16" s="5">
        <f>SUM(J12:J15)</f>
        <v>0</v>
      </c>
    </row>
    <row r="17" spans="1:10" ht="27" customHeight="1" x14ac:dyDescent="0.25">
      <c r="A17" s="6" t="s">
        <v>13</v>
      </c>
      <c r="B17" s="92"/>
      <c r="C17" s="92"/>
      <c r="D17" s="92"/>
      <c r="E17" s="92"/>
      <c r="F17" s="92"/>
      <c r="G17" s="92"/>
      <c r="H17" s="92"/>
      <c r="I17" s="92"/>
      <c r="J17" s="50"/>
    </row>
    <row r="18" spans="1:10" ht="27" customHeight="1" x14ac:dyDescent="0.25">
      <c r="A18" s="3" t="s">
        <v>14</v>
      </c>
      <c r="B18" s="90"/>
      <c r="C18" s="90"/>
      <c r="D18" s="90"/>
      <c r="E18" s="90"/>
      <c r="F18" s="90"/>
      <c r="G18" s="90"/>
      <c r="H18" s="90"/>
      <c r="I18" s="90"/>
      <c r="J18" s="9">
        <f>J16*J17+J16</f>
        <v>0</v>
      </c>
    </row>
    <row r="19" spans="1:10" ht="27" customHeight="1" x14ac:dyDescent="0.25">
      <c r="A19" s="6" t="s">
        <v>18</v>
      </c>
      <c r="B19" s="92"/>
      <c r="C19" s="92"/>
      <c r="D19" s="92"/>
      <c r="E19" s="92"/>
      <c r="F19" s="92"/>
      <c r="G19" s="92"/>
      <c r="H19" s="92"/>
      <c r="I19" s="92"/>
      <c r="J19" s="51"/>
    </row>
    <row r="20" spans="1:10" ht="27" customHeight="1" x14ac:dyDescent="0.25">
      <c r="A20" s="3" t="s">
        <v>15</v>
      </c>
      <c r="B20" s="90"/>
      <c r="C20" s="90"/>
      <c r="D20" s="90"/>
      <c r="E20" s="90"/>
      <c r="F20" s="90"/>
      <c r="G20" s="90"/>
      <c r="H20" s="90"/>
      <c r="I20" s="90"/>
      <c r="J20" s="9">
        <f>J18*J19+J18</f>
        <v>0</v>
      </c>
    </row>
    <row r="21" spans="1:10" ht="27" customHeight="1" x14ac:dyDescent="0.25">
      <c r="A21" s="6" t="s">
        <v>19</v>
      </c>
      <c r="B21" s="92"/>
      <c r="C21" s="92"/>
      <c r="D21" s="92"/>
      <c r="E21" s="92"/>
      <c r="F21" s="92"/>
      <c r="G21" s="92"/>
      <c r="H21" s="92"/>
      <c r="I21" s="92"/>
      <c r="J21" s="51"/>
    </row>
    <row r="22" spans="1:10" ht="27" customHeight="1" x14ac:dyDescent="0.25">
      <c r="A22" s="3" t="s">
        <v>16</v>
      </c>
      <c r="B22" s="90"/>
      <c r="C22" s="90"/>
      <c r="D22" s="90"/>
      <c r="E22" s="90"/>
      <c r="F22" s="90"/>
      <c r="G22" s="90"/>
      <c r="H22" s="90"/>
      <c r="I22" s="90"/>
      <c r="J22" s="9">
        <f>J20*J21+J20</f>
        <v>0</v>
      </c>
    </row>
    <row r="23" spans="1:10" ht="27" customHeight="1" x14ac:dyDescent="0.25">
      <c r="A23" s="6" t="s">
        <v>20</v>
      </c>
      <c r="B23" s="92"/>
      <c r="C23" s="92"/>
      <c r="D23" s="92"/>
      <c r="E23" s="92"/>
      <c r="F23" s="92"/>
      <c r="G23" s="92"/>
      <c r="H23" s="92"/>
      <c r="I23" s="92"/>
      <c r="J23" s="51"/>
    </row>
    <row r="24" spans="1:10" ht="27" customHeight="1" thickBot="1" x14ac:dyDescent="0.3">
      <c r="A24" s="7" t="s">
        <v>17</v>
      </c>
      <c r="B24" s="91"/>
      <c r="C24" s="91"/>
      <c r="D24" s="91"/>
      <c r="E24" s="91"/>
      <c r="F24" s="91"/>
      <c r="G24" s="91"/>
      <c r="H24" s="91"/>
      <c r="I24" s="91"/>
      <c r="J24" s="9">
        <f>J22*J23+J22</f>
        <v>0</v>
      </c>
    </row>
    <row r="25" spans="1:10" ht="28.5" customHeight="1" thickBot="1" x14ac:dyDescent="0.3">
      <c r="A25" s="10" t="s">
        <v>21</v>
      </c>
      <c r="B25" s="95"/>
      <c r="C25" s="95"/>
      <c r="D25" s="95"/>
      <c r="E25" s="95"/>
      <c r="F25" s="95"/>
      <c r="G25" s="95"/>
      <c r="H25" s="95"/>
      <c r="I25" s="95"/>
      <c r="J25" s="11">
        <f>J16+J18+J20+J22+J24</f>
        <v>0</v>
      </c>
    </row>
    <row r="27" spans="1:10" x14ac:dyDescent="0.25">
      <c r="B27" s="13" t="s">
        <v>40</v>
      </c>
    </row>
    <row r="28" spans="1:10" x14ac:dyDescent="0.25">
      <c r="A28" s="13" t="s">
        <v>40</v>
      </c>
      <c r="B28" s="13"/>
    </row>
    <row r="29" spans="1:10" x14ac:dyDescent="0.25">
      <c r="A29" s="13"/>
      <c r="B29" s="13" t="s">
        <v>39</v>
      </c>
    </row>
    <row r="30" spans="1:10" x14ac:dyDescent="0.25">
      <c r="A30" s="13" t="s">
        <v>39</v>
      </c>
    </row>
  </sheetData>
  <sheetProtection algorithmName="SHA-512" hashValue="358lf8R/bGH3OKWQG1JjxgVmRZIw3j/8VmKlzYSIVvR4trnl+jEBDlEtikivVTeNLr75vieaUap4jD/y0M0khA==" saltValue="xYt/FIS3MkZBTuMhSLWr4A==" spinCount="100000" sheet="1" objects="1" scenarios="1"/>
  <mergeCells count="23">
    <mergeCell ref="B25:I25"/>
    <mergeCell ref="B18:I18"/>
    <mergeCell ref="B19:I19"/>
    <mergeCell ref="B20:I20"/>
    <mergeCell ref="B21:I21"/>
    <mergeCell ref="B22:I22"/>
    <mergeCell ref="B23:I23"/>
    <mergeCell ref="J10:J11"/>
    <mergeCell ref="A12:A13"/>
    <mergeCell ref="A14:A15"/>
    <mergeCell ref="B16:I16"/>
    <mergeCell ref="B24:I24"/>
    <mergeCell ref="B17:I17"/>
    <mergeCell ref="H10:H11"/>
    <mergeCell ref="I10:I11"/>
    <mergeCell ref="B1:E1"/>
    <mergeCell ref="E9:G9"/>
    <mergeCell ref="A10:D10"/>
    <mergeCell ref="E10:F10"/>
    <mergeCell ref="G10:G11"/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33"/>
  <sheetViews>
    <sheetView zoomScaleNormal="100" zoomScaleSheetLayoutView="80" workbookViewId="0">
      <selection activeCell="I24" sqref="I24"/>
    </sheetView>
  </sheetViews>
  <sheetFormatPr defaultColWidth="32.42578125" defaultRowHeight="15" x14ac:dyDescent="0.2"/>
  <cols>
    <col min="1" max="1" width="43.85546875" style="13" customWidth="1"/>
    <col min="2" max="2" width="23.28515625" style="13" customWidth="1"/>
    <col min="3" max="3" width="30.85546875" style="13" customWidth="1"/>
    <col min="4" max="4" width="20.5703125" style="13" customWidth="1"/>
    <col min="5" max="5" width="19.5703125" style="13" customWidth="1"/>
    <col min="6" max="6" width="18.5703125" style="13" customWidth="1"/>
    <col min="7" max="7" width="15.7109375" style="13" customWidth="1"/>
    <col min="8" max="8" width="20.7109375" style="13" customWidth="1"/>
    <col min="9" max="16384" width="32.42578125" style="13"/>
  </cols>
  <sheetData>
    <row r="6" spans="1:9" ht="18" x14ac:dyDescent="0.25">
      <c r="A6" s="70" t="s">
        <v>55</v>
      </c>
      <c r="B6" s="70"/>
      <c r="C6" s="70"/>
      <c r="D6" s="70"/>
    </row>
    <row r="7" spans="1:9" ht="18" x14ac:dyDescent="0.25">
      <c r="A7" s="87" t="s">
        <v>56</v>
      </c>
      <c r="B7" s="87"/>
      <c r="C7" s="87"/>
      <c r="D7" s="87"/>
    </row>
    <row r="8" spans="1:9" ht="18" x14ac:dyDescent="0.25">
      <c r="A8" s="87" t="s">
        <v>58</v>
      </c>
      <c r="B8" s="87"/>
      <c r="C8" s="87"/>
      <c r="D8" s="87"/>
    </row>
    <row r="9" spans="1:9" ht="15.75" x14ac:dyDescent="0.25">
      <c r="A9" s="19"/>
      <c r="B9" s="109"/>
      <c r="C9" s="109"/>
      <c r="D9" s="109"/>
      <c r="E9" s="109"/>
    </row>
    <row r="10" spans="1:9" ht="16.5" thickBot="1" x14ac:dyDescent="0.3">
      <c r="C10" s="108" t="s">
        <v>29</v>
      </c>
      <c r="D10" s="108"/>
      <c r="E10" s="108"/>
      <c r="F10" s="108"/>
      <c r="G10" s="108"/>
    </row>
    <row r="11" spans="1:9" ht="16.5" thickBot="1" x14ac:dyDescent="0.25">
      <c r="A11" s="116" t="s">
        <v>12</v>
      </c>
      <c r="B11" s="117"/>
      <c r="C11" s="117"/>
      <c r="D11" s="117"/>
      <c r="E11" s="117"/>
      <c r="F11" s="117"/>
      <c r="G11" s="117"/>
      <c r="H11" s="117"/>
      <c r="I11" s="118"/>
    </row>
    <row r="12" spans="1:9" ht="24.75" customHeight="1" thickBot="1" x14ac:dyDescent="0.25">
      <c r="A12" s="113" t="s">
        <v>46</v>
      </c>
      <c r="B12" s="114"/>
      <c r="C12" s="114"/>
      <c r="D12" s="114"/>
      <c r="E12" s="114"/>
      <c r="F12" s="114"/>
      <c r="G12" s="114"/>
      <c r="H12" s="114"/>
      <c r="I12" s="115"/>
    </row>
    <row r="13" spans="1:9" ht="43.5" customHeight="1" x14ac:dyDescent="0.2">
      <c r="A13" s="113" t="s">
        <v>2</v>
      </c>
      <c r="B13" s="114"/>
      <c r="C13" s="25" t="s">
        <v>22</v>
      </c>
      <c r="D13" s="25" t="s">
        <v>30</v>
      </c>
      <c r="E13" s="25" t="s">
        <v>32</v>
      </c>
      <c r="F13" s="25" t="s">
        <v>31</v>
      </c>
      <c r="G13" s="25" t="s">
        <v>33</v>
      </c>
      <c r="H13" s="25" t="s">
        <v>42</v>
      </c>
      <c r="I13" s="26" t="s">
        <v>34</v>
      </c>
    </row>
    <row r="14" spans="1:9" s="24" customFormat="1" ht="26.25" customHeight="1" x14ac:dyDescent="0.2">
      <c r="A14" s="100" t="s">
        <v>43</v>
      </c>
      <c r="B14" s="101"/>
      <c r="C14" s="21">
        <v>3</v>
      </c>
      <c r="D14" s="54"/>
      <c r="E14" s="23">
        <f>D14*C14</f>
        <v>0</v>
      </c>
      <c r="F14" s="54"/>
      <c r="G14" s="23">
        <f>E14+F14</f>
        <v>0</v>
      </c>
      <c r="H14" s="23">
        <f>G14*15/100</f>
        <v>0</v>
      </c>
      <c r="I14" s="27">
        <f>(G14+H14)*12</f>
        <v>0</v>
      </c>
    </row>
    <row r="15" spans="1:9" s="24" customFormat="1" ht="26.25" customHeight="1" x14ac:dyDescent="0.2">
      <c r="A15" s="100" t="s">
        <v>44</v>
      </c>
      <c r="B15" s="101"/>
      <c r="C15" s="21">
        <v>3</v>
      </c>
      <c r="D15" s="54"/>
      <c r="E15" s="23">
        <f>D15*C15</f>
        <v>0</v>
      </c>
      <c r="F15" s="54"/>
      <c r="G15" s="23">
        <f>E15+F15</f>
        <v>0</v>
      </c>
      <c r="H15" s="23">
        <f>G15*15/100</f>
        <v>0</v>
      </c>
      <c r="I15" s="27">
        <f>(G15+H15)*12</f>
        <v>0</v>
      </c>
    </row>
    <row r="16" spans="1:9" s="24" customFormat="1" ht="20.25" customHeight="1" x14ac:dyDescent="0.2">
      <c r="A16" s="100" t="s">
        <v>45</v>
      </c>
      <c r="B16" s="101"/>
      <c r="C16" s="21">
        <v>3</v>
      </c>
      <c r="D16" s="54"/>
      <c r="E16" s="23">
        <f t="shared" ref="E16" si="0">D16*C16</f>
        <v>0</v>
      </c>
      <c r="F16" s="54"/>
      <c r="G16" s="23">
        <f t="shared" ref="G16" si="1">E16+F16</f>
        <v>0</v>
      </c>
      <c r="H16" s="23">
        <f t="shared" ref="H16" si="2">G16*15/100</f>
        <v>0</v>
      </c>
      <c r="I16" s="27">
        <f t="shared" ref="I16" si="3">(G16+H16)*12</f>
        <v>0</v>
      </c>
    </row>
    <row r="17" spans="1:9" ht="15.75" x14ac:dyDescent="0.2">
      <c r="A17" s="99" t="s">
        <v>26</v>
      </c>
      <c r="B17" s="99"/>
      <c r="C17" s="99"/>
      <c r="D17" s="99"/>
      <c r="E17" s="99"/>
      <c r="F17" s="99"/>
      <c r="G17" s="99"/>
      <c r="H17" s="99"/>
      <c r="I17" s="14">
        <f>SUM(I14:I16)</f>
        <v>0</v>
      </c>
    </row>
    <row r="18" spans="1:9" x14ac:dyDescent="0.2">
      <c r="A18" s="96" t="s">
        <v>13</v>
      </c>
      <c r="B18" s="97"/>
      <c r="C18" s="97"/>
      <c r="D18" s="97"/>
      <c r="E18" s="97"/>
      <c r="F18" s="97"/>
      <c r="G18" s="97"/>
      <c r="H18" s="98"/>
      <c r="I18" s="55"/>
    </row>
    <row r="19" spans="1:9" ht="15.75" x14ac:dyDescent="0.25">
      <c r="A19" s="110" t="s">
        <v>14</v>
      </c>
      <c r="B19" s="111"/>
      <c r="C19" s="111"/>
      <c r="D19" s="111"/>
      <c r="E19" s="111"/>
      <c r="F19" s="111"/>
      <c r="G19" s="111"/>
      <c r="H19" s="112"/>
      <c r="I19" s="15">
        <f>I17*I18+I17</f>
        <v>0</v>
      </c>
    </row>
    <row r="20" spans="1:9" x14ac:dyDescent="0.2">
      <c r="A20" s="96" t="s">
        <v>18</v>
      </c>
      <c r="B20" s="97"/>
      <c r="C20" s="97"/>
      <c r="D20" s="97"/>
      <c r="E20" s="97"/>
      <c r="F20" s="97"/>
      <c r="G20" s="97"/>
      <c r="H20" s="98"/>
      <c r="I20" s="56"/>
    </row>
    <row r="21" spans="1:9" ht="15.75" x14ac:dyDescent="0.25">
      <c r="A21" s="110" t="s">
        <v>15</v>
      </c>
      <c r="B21" s="111"/>
      <c r="C21" s="111"/>
      <c r="D21" s="111"/>
      <c r="E21" s="111"/>
      <c r="F21" s="111"/>
      <c r="G21" s="111"/>
      <c r="H21" s="112"/>
      <c r="I21" s="15">
        <f>I19*I20+I19</f>
        <v>0</v>
      </c>
    </row>
    <row r="22" spans="1:9" x14ac:dyDescent="0.2">
      <c r="A22" s="96" t="s">
        <v>19</v>
      </c>
      <c r="B22" s="97"/>
      <c r="C22" s="97"/>
      <c r="D22" s="97"/>
      <c r="E22" s="97"/>
      <c r="F22" s="97"/>
      <c r="G22" s="97"/>
      <c r="H22" s="98"/>
      <c r="I22" s="55"/>
    </row>
    <row r="23" spans="1:9" ht="15.75" x14ac:dyDescent="0.25">
      <c r="A23" s="110" t="s">
        <v>16</v>
      </c>
      <c r="B23" s="111"/>
      <c r="C23" s="111"/>
      <c r="D23" s="111"/>
      <c r="E23" s="111"/>
      <c r="F23" s="111"/>
      <c r="G23" s="111"/>
      <c r="H23" s="112"/>
      <c r="I23" s="15">
        <f>I21*I22+I21</f>
        <v>0</v>
      </c>
    </row>
    <row r="24" spans="1:9" x14ac:dyDescent="0.2">
      <c r="A24" s="96" t="s">
        <v>20</v>
      </c>
      <c r="B24" s="97"/>
      <c r="C24" s="97"/>
      <c r="D24" s="97"/>
      <c r="E24" s="97"/>
      <c r="F24" s="97"/>
      <c r="G24" s="97"/>
      <c r="H24" s="98"/>
      <c r="I24" s="55"/>
    </row>
    <row r="25" spans="1:9" ht="16.5" thickBot="1" x14ac:dyDescent="0.3">
      <c r="A25" s="102" t="s">
        <v>17</v>
      </c>
      <c r="B25" s="103"/>
      <c r="C25" s="103"/>
      <c r="D25" s="103"/>
      <c r="E25" s="103"/>
      <c r="F25" s="103"/>
      <c r="G25" s="103"/>
      <c r="H25" s="104"/>
      <c r="I25" s="16">
        <f>I23*I24+I23</f>
        <v>0</v>
      </c>
    </row>
    <row r="26" spans="1:9" ht="21" thickBot="1" x14ac:dyDescent="0.35">
      <c r="A26" s="105" t="s">
        <v>35</v>
      </c>
      <c r="B26" s="106"/>
      <c r="C26" s="106"/>
      <c r="D26" s="106"/>
      <c r="E26" s="106"/>
      <c r="F26" s="106"/>
      <c r="G26" s="106"/>
      <c r="H26" s="107"/>
      <c r="I26" s="17">
        <f>I17+I19+I21+I23+I25</f>
        <v>0</v>
      </c>
    </row>
    <row r="31" spans="1:9" x14ac:dyDescent="0.2">
      <c r="A31" s="13" t="s">
        <v>40</v>
      </c>
    </row>
    <row r="33" spans="1:1" x14ac:dyDescent="0.2">
      <c r="A33" s="13" t="s">
        <v>39</v>
      </c>
    </row>
  </sheetData>
  <sheetProtection algorithmName="SHA-512" hashValue="aFYa2JDN72HacUPeBcXVuxO3YpuxHzGIclyIEjqHPyf6zAwxQC0n09gV+rJU/1UWjCoQk7vKlZ8UL2FjOelz7A==" saltValue="EVXXu93/Mcu8fRVX+qi6hA==" spinCount="100000" sheet="1" objects="1" scenarios="1"/>
  <mergeCells count="21">
    <mergeCell ref="A25:H25"/>
    <mergeCell ref="A26:H26"/>
    <mergeCell ref="C10:G10"/>
    <mergeCell ref="A6:D6"/>
    <mergeCell ref="A7:D7"/>
    <mergeCell ref="A8:D8"/>
    <mergeCell ref="B9:E9"/>
    <mergeCell ref="A24:H24"/>
    <mergeCell ref="A19:H19"/>
    <mergeCell ref="A21:H21"/>
    <mergeCell ref="A23:H23"/>
    <mergeCell ref="A12:I12"/>
    <mergeCell ref="A16:B16"/>
    <mergeCell ref="A11:I11"/>
    <mergeCell ref="A13:B13"/>
    <mergeCell ref="A14:B14"/>
    <mergeCell ref="A18:H18"/>
    <mergeCell ref="A17:H17"/>
    <mergeCell ref="A20:H20"/>
    <mergeCell ref="A15:B15"/>
    <mergeCell ref="A22:H22"/>
  </mergeCells>
  <pageMargins left="0.7" right="0.7" top="0.75" bottom="0.75" header="0.3" footer="0.3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I23"/>
  <sheetViews>
    <sheetView tabSelected="1" zoomScale="90" zoomScaleNormal="90" zoomScaleSheetLayoutView="100" workbookViewId="0">
      <selection activeCell="A17" sqref="A17"/>
    </sheetView>
  </sheetViews>
  <sheetFormatPr defaultColWidth="9.140625" defaultRowHeight="15" x14ac:dyDescent="0.2"/>
  <cols>
    <col min="1" max="1" width="95.7109375" style="13" customWidth="1"/>
    <col min="2" max="2" width="84.85546875" style="13" customWidth="1"/>
    <col min="3" max="16384" width="9.140625" style="13"/>
  </cols>
  <sheetData>
    <row r="6" spans="1:9" ht="18" x14ac:dyDescent="0.25">
      <c r="A6" s="70" t="s">
        <v>55</v>
      </c>
      <c r="B6" s="70"/>
    </row>
    <row r="7" spans="1:9" ht="18" x14ac:dyDescent="0.25">
      <c r="A7" s="87" t="s">
        <v>56</v>
      </c>
      <c r="B7" s="87"/>
    </row>
    <row r="8" spans="1:9" ht="18" x14ac:dyDescent="0.25">
      <c r="A8" s="87" t="s">
        <v>58</v>
      </c>
      <c r="B8" s="87"/>
    </row>
    <row r="9" spans="1:9" x14ac:dyDescent="0.2">
      <c r="B9" s="109"/>
      <c r="C9" s="109"/>
      <c r="D9" s="109"/>
      <c r="E9" s="109"/>
      <c r="F9" s="109"/>
      <c r="G9" s="109"/>
      <c r="H9" s="109"/>
      <c r="I9" s="109"/>
    </row>
    <row r="10" spans="1:9" ht="15.75" x14ac:dyDescent="0.2">
      <c r="A10" s="120" t="s">
        <v>37</v>
      </c>
      <c r="B10" s="120"/>
      <c r="C10" s="120"/>
      <c r="D10" s="120"/>
      <c r="E10" s="120"/>
      <c r="F10" s="120"/>
      <c r="G10" s="120"/>
      <c r="H10" s="120"/>
      <c r="I10" s="120"/>
    </row>
    <row r="11" spans="1:9" ht="15.75" x14ac:dyDescent="0.25">
      <c r="A11" s="119" t="s">
        <v>38</v>
      </c>
      <c r="B11" s="119"/>
      <c r="C11" s="119"/>
      <c r="D11" s="119"/>
      <c r="E11" s="119"/>
      <c r="F11" s="119"/>
      <c r="G11" s="119"/>
      <c r="H11" s="119"/>
      <c r="I11" s="19"/>
    </row>
    <row r="13" spans="1:9" ht="15.75" x14ac:dyDescent="0.25">
      <c r="A13" s="12" t="s">
        <v>50</v>
      </c>
      <c r="B13" s="18">
        <f>'SBD 3,1 Nelspruit'!J26</f>
        <v>0</v>
      </c>
    </row>
    <row r="14" spans="1:9" ht="15.75" x14ac:dyDescent="0.25">
      <c r="A14" s="12" t="s">
        <v>51</v>
      </c>
      <c r="B14" s="18">
        <f>'SBD 3,1 Polokwane'!J27</f>
        <v>0</v>
      </c>
    </row>
    <row r="15" spans="1:9" ht="15.75" x14ac:dyDescent="0.25">
      <c r="A15" s="12" t="s">
        <v>52</v>
      </c>
      <c r="B15" s="18">
        <f>'SBD 3,1 Thohoyandou'!J25</f>
        <v>0</v>
      </c>
    </row>
    <row r="16" spans="1:9" ht="15.75" x14ac:dyDescent="0.25">
      <c r="A16" s="12" t="s">
        <v>53</v>
      </c>
      <c r="B16" s="18">
        <f>'SBD 3,1 Tools'!I26</f>
        <v>0</v>
      </c>
    </row>
    <row r="17" spans="1:2" ht="16.5" thickBot="1" x14ac:dyDescent="0.3">
      <c r="A17" s="28" t="s">
        <v>36</v>
      </c>
      <c r="B17" s="29">
        <f>SUM(B13:B16)</f>
        <v>0</v>
      </c>
    </row>
    <row r="21" spans="1:2" x14ac:dyDescent="0.2">
      <c r="A21" s="13" t="s">
        <v>40</v>
      </c>
    </row>
    <row r="23" spans="1:2" x14ac:dyDescent="0.2">
      <c r="A23" s="13" t="s">
        <v>39</v>
      </c>
    </row>
  </sheetData>
  <sheetProtection algorithmName="SHA-512" hashValue="7Td17QgnH5gRWAGo7xZxNa3mN+/3zlzgDJUxFxv3YKXlmT8ZUvRtumENxni4iCXhPTXKHmCuzWVDyQrnM9c7aA==" saltValue="v1D9GtVtmU4mdJ4UrwABpA==" spinCount="100000" sheet="1" objects="1" scenarios="1"/>
  <mergeCells count="6">
    <mergeCell ref="B9:I9"/>
    <mergeCell ref="A11:H11"/>
    <mergeCell ref="A10:I10"/>
    <mergeCell ref="A6:B6"/>
    <mergeCell ref="A7:B7"/>
    <mergeCell ref="A8:B8"/>
  </mergeCells>
  <phoneticPr fontId="2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SBD 3,1 Nelspruit</vt:lpstr>
      <vt:lpstr>SBD 3,1 Polokwane</vt:lpstr>
      <vt:lpstr>SBD 3,1 Thohoyandou</vt:lpstr>
      <vt:lpstr>SBD 3,1 Tools</vt:lpstr>
      <vt:lpstr>GRAND TOTAL</vt:lpstr>
      <vt:lpstr>'GRAND TOTAL'!Print_Area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2022-07-04T20:16:16Z</cp:lastPrinted>
  <dcterms:created xsi:type="dcterms:W3CDTF">2022-05-03T07:54:28Z</dcterms:created>
  <dcterms:modified xsi:type="dcterms:W3CDTF">2022-07-22T12:49:33Z</dcterms:modified>
</cp:coreProperties>
</file>